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mo\Desktop\PDF Enonic\"/>
    </mc:Choice>
  </mc:AlternateContent>
  <xr:revisionPtr revIDLastSave="0" documentId="8_{DEAF11FE-A99F-484E-B248-8B6D4F29191E}" xr6:coauthVersionLast="36" xr6:coauthVersionMax="36" xr10:uidLastSave="{00000000-0000-0000-0000-000000000000}"/>
  <bookViews>
    <workbookView xWindow="4650" yWindow="0" windowWidth="21480" windowHeight="11370" xr2:uid="{00000000-000D-0000-FFFF-FFFF00000000}"/>
  </bookViews>
  <sheets>
    <sheet name="Renteberegn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2" l="1"/>
  <c r="E15" i="2" l="1"/>
  <c r="I15" i="2" s="1"/>
  <c r="F15" i="2" s="1"/>
  <c r="G15" i="2" s="1"/>
  <c r="H15" i="2" s="1"/>
  <c r="H19" i="2"/>
  <c r="G19" i="2"/>
  <c r="F19" i="2"/>
  <c r="E19" i="2"/>
  <c r="E25" i="2" l="1"/>
  <c r="F23" i="2"/>
  <c r="E23" i="2"/>
  <c r="E24" i="2"/>
  <c r="F25" i="2"/>
  <c r="F24" i="2"/>
  <c r="I19" i="2"/>
  <c r="G25" i="2" l="1"/>
  <c r="G24" i="2"/>
  <c r="G23" i="2"/>
  <c r="H24" i="2" l="1"/>
  <c r="I24" i="2" s="1"/>
  <c r="H23" i="2"/>
  <c r="I23" i="2" s="1"/>
  <c r="H25" i="2"/>
  <c r="I25" i="2" s="1"/>
</calcChain>
</file>

<file path=xl/sharedStrings.xml><?xml version="1.0" encoding="utf-8"?>
<sst xmlns="http://schemas.openxmlformats.org/spreadsheetml/2006/main" count="51" uniqueCount="47">
  <si>
    <t>Dato start</t>
  </si>
  <si>
    <t>Dato slutt</t>
  </si>
  <si>
    <t>Renteutgift pt-lån</t>
  </si>
  <si>
    <t>Renteutgift NIBOR-lån</t>
  </si>
  <si>
    <t>Renteutgift fastrentelån</t>
  </si>
  <si>
    <t>Kvartalsvise avdrag</t>
  </si>
  <si>
    <t>Lånebeløp</t>
  </si>
  <si>
    <t>faktiske dager/365</t>
  </si>
  <si>
    <t>faktiske dager/360</t>
  </si>
  <si>
    <t>30/360</t>
  </si>
  <si>
    <t>1.kvartal</t>
  </si>
  <si>
    <t>2.kvartal</t>
  </si>
  <si>
    <t>3.kvartal</t>
  </si>
  <si>
    <t>4.kvartal</t>
  </si>
  <si>
    <t>Rentebasis</t>
  </si>
  <si>
    <t xml:space="preserve">Sum rentebeløp </t>
  </si>
  <si>
    <t xml:space="preserve">Renteutgifter basert på ulike lånetyper i KLP Banken - talleksempel </t>
  </si>
  <si>
    <t>Løpetid, antall år:</t>
  </si>
  <si>
    <t>Rentebetaling:</t>
  </si>
  <si>
    <t>Kvartalsvis</t>
  </si>
  <si>
    <t>Type lån:</t>
  </si>
  <si>
    <t>Serielån</t>
  </si>
  <si>
    <t>Beløp</t>
  </si>
  <si>
    <t>Antall dager</t>
  </si>
  <si>
    <t>Renteberegning første år</t>
  </si>
  <si>
    <t>Låneoversikt første år</t>
  </si>
  <si>
    <t>Rentesats, nominell rente</t>
  </si>
  <si>
    <t>Fastrente</t>
  </si>
  <si>
    <t>PT. rente</t>
  </si>
  <si>
    <t>NIBOR</t>
  </si>
  <si>
    <t xml:space="preserve">Renten tilknyttes NIBOR pluss en fast eller flytende margin: </t>
  </si>
  <si>
    <t>Fast margin</t>
  </si>
  <si>
    <t>Lånet løper med fast margin i avtalt periode</t>
  </si>
  <si>
    <t>Flytende margin</t>
  </si>
  <si>
    <t xml:space="preserve">Renten reguleres ved hvert rentebetalingstidspunkt. Renten for en ny rentebetalingsperiode fastsettes </t>
  </si>
  <si>
    <t xml:space="preserve">2 bankdager før utbetaling/rentereguleringsdato basert på NIBOR pluss avtalt margin. </t>
  </si>
  <si>
    <t>NIBOR publiseres daglig av Oslo Børs kl. 12.00.</t>
  </si>
  <si>
    <r>
      <t xml:space="preserve">Fakta om lånet . </t>
    </r>
    <r>
      <rPr>
        <b/>
        <sz val="10"/>
        <color theme="1"/>
        <rFont val="Calibri"/>
        <family val="2"/>
        <scheme val="minor"/>
      </rPr>
      <t>Røde felt fylles inn etter eget ønske</t>
    </r>
  </si>
  <si>
    <t>Informasjonsboks:</t>
  </si>
  <si>
    <t>Lånet løper med flytende margin som kan endres ved hvert rentefastsettelsestidspunkt</t>
  </si>
  <si>
    <t>Renten reguleres første gang ved utløpet av avtalt fastrenteperiode</t>
  </si>
  <si>
    <t>Pt-lån</t>
  </si>
  <si>
    <t>NIBOR-lån</t>
  </si>
  <si>
    <t>Fastrentelån</t>
  </si>
  <si>
    <t>Tegnforklaring: R = rentebeløp, h = hovedstol, r = rentesats, df= antall faktiske rentedager, d360 = rentedager 360-basis</t>
  </si>
  <si>
    <t>Renten på løpende PT-lån vil kunne reguleres med 14 dagers varsel.</t>
  </si>
  <si>
    <t>Utregning: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</si>
</sst>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kr&quot;\ #,##0;&quot;kr&quot;\ \-#,##0"/>
    <numFmt numFmtId="43" formatCode="_ * #,##0.00_ ;_ * \-#,##0.00_ ;_ * &quot;-&quot;??_ ;_ @_ "/>
    <numFmt numFmtId="164" formatCode="_-[$kr-414]\ * #,##0_-;\-[$kr-414]\ * #,##0_-;_-[$kr-414]\ * &quot;-&quot;??_-;_-@_-"/>
    <numFmt numFmtId="165" formatCode="_-[$kr-414]\ * #,##0.00_-;\-[$kr-414]\ * #,##0.00_-;_-[$kr-414]\ * &quot;-&quot;??_-;_-@_-"/>
    <numFmt numFmtId="166" formatCode="[$kr-414]\ #,##0;\-[$kr-414]\ 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Georgia"/>
      <family val="1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73737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10" fontId="0" fillId="0" borderId="0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0" fontId="1" fillId="4" borderId="3" xfId="0" applyFont="1" applyFill="1" applyBorder="1"/>
    <xf numFmtId="0" fontId="1" fillId="4" borderId="5" xfId="0" applyFont="1" applyFill="1" applyBorder="1"/>
    <xf numFmtId="164" fontId="0" fillId="0" borderId="10" xfId="0" applyNumberForma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65" fontId="0" fillId="0" borderId="0" xfId="0" applyNumberFormat="1"/>
    <xf numFmtId="0" fontId="3" fillId="0" borderId="10" xfId="0" applyFont="1" applyBorder="1" applyAlignment="1">
      <alignment horizontal="center"/>
    </xf>
    <xf numFmtId="164" fontId="0" fillId="0" borderId="0" xfId="0" applyNumberFormat="1"/>
    <xf numFmtId="5" fontId="0" fillId="0" borderId="0" xfId="0" applyNumberFormat="1"/>
    <xf numFmtId="166" fontId="0" fillId="0" borderId="0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/>
    <xf numFmtId="0" fontId="7" fillId="0" borderId="2" xfId="0" applyFont="1" applyBorder="1"/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8" xfId="0" applyFont="1" applyBorder="1"/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9" fillId="0" borderId="0" xfId="0" applyFont="1"/>
    <xf numFmtId="0" fontId="4" fillId="3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43</xdr:row>
      <xdr:rowOff>114300</xdr:rowOff>
    </xdr:from>
    <xdr:to>
      <xdr:col>5</xdr:col>
      <xdr:colOff>414227</xdr:colOff>
      <xdr:row>46</xdr:row>
      <xdr:rowOff>38100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8429625"/>
          <a:ext cx="1347677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1152525</xdr:colOff>
      <xdr:row>49</xdr:row>
      <xdr:rowOff>0</xdr:rowOff>
    </xdr:from>
    <xdr:to>
      <xdr:col>5</xdr:col>
      <xdr:colOff>306793</xdr:colOff>
      <xdr:row>51</xdr:row>
      <xdr:rowOff>123825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9458325"/>
          <a:ext cx="1373593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1106672</xdr:colOff>
      <xdr:row>54</xdr:row>
      <xdr:rowOff>142876</xdr:rowOff>
    </xdr:from>
    <xdr:to>
      <xdr:col>5</xdr:col>
      <xdr:colOff>333375</xdr:colOff>
      <xdr:row>57</xdr:row>
      <xdr:rowOff>28576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9922" y="10553701"/>
          <a:ext cx="1446028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LP2016">
      <a:dk1>
        <a:srgbClr val="3D3D3D"/>
      </a:dk1>
      <a:lt1>
        <a:srgbClr val="FFFFFF"/>
      </a:lt1>
      <a:dk2>
        <a:srgbClr val="3D3D3D"/>
      </a:dk2>
      <a:lt2>
        <a:srgbClr val="FFFFFF"/>
      </a:lt2>
      <a:accent1>
        <a:srgbClr val="3D3D3D"/>
      </a:accent1>
      <a:accent2>
        <a:srgbClr val="CC376D"/>
      </a:accent2>
      <a:accent3>
        <a:srgbClr val="06B594"/>
      </a:accent3>
      <a:accent4>
        <a:srgbClr val="C9CBCA"/>
      </a:accent4>
      <a:accent5>
        <a:srgbClr val="FFCCD2"/>
      </a:accent5>
      <a:accent6>
        <a:srgbClr val="B9EFD3"/>
      </a:accent6>
      <a:hlink>
        <a:srgbClr val="6F6F6F"/>
      </a:hlink>
      <a:folHlink>
        <a:srgbClr val="DD698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I65"/>
  <sheetViews>
    <sheetView showGridLines="0" tabSelected="1" workbookViewId="0">
      <selection activeCell="D4" sqref="D4"/>
    </sheetView>
  </sheetViews>
  <sheetFormatPr baseColWidth="10" defaultRowHeight="15" x14ac:dyDescent="0.25"/>
  <cols>
    <col min="3" max="3" width="24.28515625" bestFit="1" customWidth="1"/>
    <col min="4" max="4" width="18.85546875" customWidth="1"/>
    <col min="5" max="5" width="14.42578125" bestFit="1" customWidth="1"/>
    <col min="6" max="8" width="13.5703125" bestFit="1" customWidth="1"/>
    <col min="9" max="9" width="18.140625" bestFit="1" customWidth="1"/>
  </cols>
  <sheetData>
    <row r="3" spans="3:9" ht="19.5" x14ac:dyDescent="0.3">
      <c r="C3" s="52" t="s">
        <v>16</v>
      </c>
      <c r="D3" s="52"/>
      <c r="E3" s="52"/>
      <c r="F3" s="52"/>
      <c r="G3" s="52"/>
      <c r="H3" s="52"/>
      <c r="I3" s="52"/>
    </row>
    <row r="6" spans="3:9" ht="15.75" thickBot="1" x14ac:dyDescent="0.3">
      <c r="C6" s="20" t="s">
        <v>37</v>
      </c>
      <c r="D6" s="20"/>
    </row>
    <row r="7" spans="3:9" ht="15" customHeight="1" x14ac:dyDescent="0.25">
      <c r="C7" s="4" t="s">
        <v>6</v>
      </c>
      <c r="D7" s="35">
        <v>100000000</v>
      </c>
      <c r="F7" s="28"/>
    </row>
    <row r="8" spans="3:9" x14ac:dyDescent="0.25">
      <c r="C8" s="5" t="s">
        <v>17</v>
      </c>
      <c r="D8" s="27">
        <v>25</v>
      </c>
      <c r="E8" s="2" t="str">
        <f>D8&amp;" år"</f>
        <v>25 år</v>
      </c>
      <c r="H8" s="29"/>
    </row>
    <row r="9" spans="3:9" x14ac:dyDescent="0.25">
      <c r="C9" s="5" t="s">
        <v>18</v>
      </c>
      <c r="D9" s="24" t="s">
        <v>19</v>
      </c>
    </row>
    <row r="10" spans="3:9" x14ac:dyDescent="0.25">
      <c r="C10" s="5" t="s">
        <v>20</v>
      </c>
      <c r="D10" s="24" t="s">
        <v>21</v>
      </c>
    </row>
    <row r="11" spans="3:9" ht="15.75" thickBot="1" x14ac:dyDescent="0.3">
      <c r="C11" s="6" t="s">
        <v>26</v>
      </c>
      <c r="D11" s="25">
        <v>1.7500000000000002E-2</v>
      </c>
    </row>
    <row r="12" spans="3:9" x14ac:dyDescent="0.25">
      <c r="C12" s="7"/>
      <c r="D12" s="8"/>
    </row>
    <row r="13" spans="3:9" ht="15.75" thickBot="1" x14ac:dyDescent="0.3">
      <c r="C13" s="21" t="s">
        <v>25</v>
      </c>
      <c r="D13" s="8"/>
    </row>
    <row r="14" spans="3:9" s="3" customFormat="1" ht="15" customHeight="1" x14ac:dyDescent="0.25">
      <c r="C14" s="9"/>
      <c r="D14" s="10"/>
      <c r="E14" s="10" t="s">
        <v>10</v>
      </c>
      <c r="F14" s="10" t="s">
        <v>11</v>
      </c>
      <c r="G14" s="10" t="s">
        <v>12</v>
      </c>
      <c r="H14" s="10" t="s">
        <v>13</v>
      </c>
      <c r="I14" s="11" t="s">
        <v>5</v>
      </c>
    </row>
    <row r="15" spans="3:9" x14ac:dyDescent="0.25">
      <c r="C15" s="5"/>
      <c r="D15" s="17" t="s">
        <v>22</v>
      </c>
      <c r="E15" s="30">
        <f>D7</f>
        <v>100000000</v>
      </c>
      <c r="F15" s="30">
        <f>E15-$I$15</f>
        <v>99000000</v>
      </c>
      <c r="G15" s="30">
        <f>F15-$I$15</f>
        <v>98000000</v>
      </c>
      <c r="H15" s="30">
        <f>G15-$I$15</f>
        <v>97000000</v>
      </c>
      <c r="I15" s="31">
        <f>E15/D8/4</f>
        <v>1000000</v>
      </c>
    </row>
    <row r="16" spans="3:9" x14ac:dyDescent="0.25">
      <c r="C16" s="5"/>
      <c r="D16" s="17"/>
      <c r="E16" s="7"/>
      <c r="F16" s="7"/>
      <c r="G16" s="7"/>
      <c r="H16" s="7"/>
      <c r="I16" s="12"/>
    </row>
    <row r="17" spans="3:9" x14ac:dyDescent="0.25">
      <c r="C17" s="5"/>
      <c r="D17" s="17" t="s">
        <v>0</v>
      </c>
      <c r="E17" s="36">
        <v>43101</v>
      </c>
      <c r="F17" s="36">
        <v>43191</v>
      </c>
      <c r="G17" s="36">
        <v>43282</v>
      </c>
      <c r="H17" s="36">
        <v>43374</v>
      </c>
      <c r="I17" s="37">
        <v>43466</v>
      </c>
    </row>
    <row r="18" spans="3:9" x14ac:dyDescent="0.25">
      <c r="C18" s="5"/>
      <c r="D18" s="17" t="s">
        <v>1</v>
      </c>
      <c r="E18" s="36">
        <v>43190</v>
      </c>
      <c r="F18" s="36">
        <v>43281</v>
      </c>
      <c r="G18" s="36">
        <v>43373</v>
      </c>
      <c r="H18" s="36">
        <v>43465</v>
      </c>
      <c r="I18" s="19"/>
    </row>
    <row r="19" spans="3:9" ht="15.75" thickBot="1" x14ac:dyDescent="0.3">
      <c r="C19" s="6"/>
      <c r="D19" s="18" t="s">
        <v>23</v>
      </c>
      <c r="E19" s="18">
        <f>F17-E17</f>
        <v>90</v>
      </c>
      <c r="F19" s="18">
        <f>G17-F17</f>
        <v>91</v>
      </c>
      <c r="G19" s="18">
        <f>H17-G17</f>
        <v>92</v>
      </c>
      <c r="H19" s="18">
        <f>I17-H17</f>
        <v>92</v>
      </c>
      <c r="I19" s="38">
        <f>SUM(E19:H19)</f>
        <v>365</v>
      </c>
    </row>
    <row r="21" spans="3:9" ht="15.75" thickBot="1" x14ac:dyDescent="0.3">
      <c r="C21" s="20" t="s">
        <v>24</v>
      </c>
    </row>
    <row r="22" spans="3:9" ht="15" customHeight="1" x14ac:dyDescent="0.25">
      <c r="C22" s="4"/>
      <c r="D22" s="10" t="s">
        <v>14</v>
      </c>
      <c r="E22" s="10" t="s">
        <v>10</v>
      </c>
      <c r="F22" s="10" t="s">
        <v>11</v>
      </c>
      <c r="G22" s="10" t="s">
        <v>12</v>
      </c>
      <c r="H22" s="10" t="s">
        <v>13</v>
      </c>
      <c r="I22" s="11" t="s">
        <v>15</v>
      </c>
    </row>
    <row r="23" spans="3:9" x14ac:dyDescent="0.25">
      <c r="C23" s="22" t="s">
        <v>2</v>
      </c>
      <c r="D23" s="17" t="s">
        <v>7</v>
      </c>
      <c r="E23" s="30">
        <f>E15*$D$11*E19/365</f>
        <v>431506.84931506857</v>
      </c>
      <c r="F23" s="30">
        <f>F15*$D$11*F19/365</f>
        <v>431938.35616438364</v>
      </c>
      <c r="G23" s="30">
        <f>G15*$D$11*G19/365</f>
        <v>432273.97260273981</v>
      </c>
      <c r="H23" s="30">
        <f>H15*$D$11*H19/365</f>
        <v>427863.01369863021</v>
      </c>
      <c r="I23" s="31">
        <f>SUM(E23:H23)</f>
        <v>1723582.1917808221</v>
      </c>
    </row>
    <row r="24" spans="3:9" x14ac:dyDescent="0.25">
      <c r="C24" s="22" t="s">
        <v>3</v>
      </c>
      <c r="D24" s="17" t="s">
        <v>8</v>
      </c>
      <c r="E24" s="30">
        <f>E15*$D$11*E19/360</f>
        <v>437500.00000000006</v>
      </c>
      <c r="F24" s="30">
        <f>F15*$D$11*F19/360</f>
        <v>437937.50000000006</v>
      </c>
      <c r="G24" s="30">
        <f>G15*$D$11*G19/360</f>
        <v>438277.77777777787</v>
      </c>
      <c r="H24" s="34">
        <f>H15*$D$11*H19/360</f>
        <v>433805.55555555562</v>
      </c>
      <c r="I24" s="31">
        <f>SUM(E24:H24)</f>
        <v>1747520.8333333335</v>
      </c>
    </row>
    <row r="25" spans="3:9" ht="15.75" thickBot="1" x14ac:dyDescent="0.3">
      <c r="C25" s="23" t="s">
        <v>4</v>
      </c>
      <c r="D25" s="18" t="s">
        <v>9</v>
      </c>
      <c r="E25" s="32">
        <f>E15*$D$11*90/360</f>
        <v>437500.00000000006</v>
      </c>
      <c r="F25" s="32">
        <f>F15*$D$11*90/360</f>
        <v>433125.00000000006</v>
      </c>
      <c r="G25" s="32">
        <f>G15*$D$11*90/360</f>
        <v>428750.00000000006</v>
      </c>
      <c r="H25" s="32">
        <f>H15*$D$11*90/360</f>
        <v>424375.00000000006</v>
      </c>
      <c r="I25" s="33">
        <f>SUM(E25:H25)</f>
        <v>1723750.0000000002</v>
      </c>
    </row>
    <row r="26" spans="3:9" x14ac:dyDescent="0.25">
      <c r="D26" s="2"/>
    </row>
    <row r="28" spans="3:9" ht="15.75" thickBot="1" x14ac:dyDescent="0.3">
      <c r="C28" s="20" t="s">
        <v>38</v>
      </c>
      <c r="E28" s="1"/>
      <c r="F28" s="26"/>
    </row>
    <row r="29" spans="3:9" x14ac:dyDescent="0.25">
      <c r="C29" s="39" t="s">
        <v>28</v>
      </c>
      <c r="D29" s="40" t="s">
        <v>45</v>
      </c>
      <c r="E29" s="40"/>
      <c r="F29" s="41"/>
      <c r="G29" s="41"/>
      <c r="H29" s="41"/>
      <c r="I29" s="42"/>
    </row>
    <row r="30" spans="3:9" x14ac:dyDescent="0.25">
      <c r="C30" s="43" t="s">
        <v>29</v>
      </c>
      <c r="D30" s="44" t="s">
        <v>30</v>
      </c>
      <c r="E30" s="44"/>
      <c r="F30" s="45"/>
      <c r="G30" s="45"/>
      <c r="H30" s="45"/>
      <c r="I30" s="46"/>
    </row>
    <row r="31" spans="3:9" x14ac:dyDescent="0.25">
      <c r="C31" s="43"/>
      <c r="D31" s="44"/>
      <c r="E31" s="44"/>
      <c r="F31" s="45"/>
      <c r="G31" s="45"/>
      <c r="H31" s="45"/>
      <c r="I31" s="46"/>
    </row>
    <row r="32" spans="3:9" ht="15" customHeight="1" x14ac:dyDescent="0.25">
      <c r="C32" s="43"/>
      <c r="D32" s="44" t="s">
        <v>31</v>
      </c>
      <c r="E32" s="44" t="s">
        <v>32</v>
      </c>
      <c r="F32" s="45"/>
      <c r="G32" s="45"/>
      <c r="H32" s="45"/>
      <c r="I32" s="46"/>
    </row>
    <row r="33" spans="3:9" ht="15" customHeight="1" x14ac:dyDescent="0.25">
      <c r="C33" s="43"/>
      <c r="D33" s="44" t="s">
        <v>33</v>
      </c>
      <c r="E33" s="44" t="s">
        <v>39</v>
      </c>
      <c r="F33" s="45"/>
      <c r="G33" s="45"/>
      <c r="H33" s="45"/>
      <c r="I33" s="46"/>
    </row>
    <row r="34" spans="3:9" ht="15" customHeight="1" x14ac:dyDescent="0.25">
      <c r="C34" s="43"/>
      <c r="D34" s="44"/>
      <c r="E34" s="44"/>
      <c r="F34" s="45"/>
      <c r="G34" s="45"/>
      <c r="H34" s="45"/>
      <c r="I34" s="46"/>
    </row>
    <row r="35" spans="3:9" ht="15" customHeight="1" x14ac:dyDescent="0.25">
      <c r="C35" s="43"/>
      <c r="D35" s="44" t="s">
        <v>34</v>
      </c>
      <c r="E35" s="44"/>
      <c r="F35" s="45"/>
      <c r="G35" s="45"/>
      <c r="H35" s="45"/>
      <c r="I35" s="46"/>
    </row>
    <row r="36" spans="3:9" ht="15" customHeight="1" x14ac:dyDescent="0.25">
      <c r="C36" s="47"/>
      <c r="D36" s="44" t="s">
        <v>35</v>
      </c>
      <c r="E36" s="45"/>
      <c r="F36" s="45"/>
      <c r="G36" s="45"/>
      <c r="H36" s="45"/>
      <c r="I36" s="46"/>
    </row>
    <row r="37" spans="3:9" ht="15" customHeight="1" x14ac:dyDescent="0.25">
      <c r="C37" s="47"/>
      <c r="D37" s="44" t="s">
        <v>36</v>
      </c>
      <c r="E37" s="45"/>
      <c r="F37" s="45"/>
      <c r="G37" s="45"/>
      <c r="H37" s="45"/>
      <c r="I37" s="46"/>
    </row>
    <row r="38" spans="3:9" ht="15" customHeight="1" thickBot="1" x14ac:dyDescent="0.3">
      <c r="C38" s="50" t="s">
        <v>27</v>
      </c>
      <c r="D38" s="49" t="s">
        <v>40</v>
      </c>
      <c r="E38" s="49"/>
      <c r="F38" s="48"/>
      <c r="G38" s="48"/>
      <c r="H38" s="13"/>
      <c r="I38" s="14"/>
    </row>
    <row r="39" spans="3:9" ht="15" customHeight="1" x14ac:dyDescent="0.25"/>
    <row r="40" spans="3:9" ht="15" customHeight="1" thickBot="1" x14ac:dyDescent="0.3">
      <c r="C40" s="20" t="s">
        <v>46</v>
      </c>
    </row>
    <row r="41" spans="3:9" ht="15" customHeight="1" x14ac:dyDescent="0.25">
      <c r="C41" s="4" t="s">
        <v>44</v>
      </c>
      <c r="D41" s="15"/>
      <c r="E41" s="15"/>
      <c r="F41" s="15"/>
      <c r="G41" s="15"/>
      <c r="H41" s="15"/>
      <c r="I41" s="16"/>
    </row>
    <row r="42" spans="3:9" ht="15" customHeight="1" x14ac:dyDescent="0.25">
      <c r="C42" s="5"/>
      <c r="D42" s="7"/>
      <c r="E42" s="7"/>
      <c r="F42" s="7"/>
      <c r="G42" s="7"/>
      <c r="H42" s="7"/>
      <c r="I42" s="12"/>
    </row>
    <row r="43" spans="3:9" x14ac:dyDescent="0.25">
      <c r="C43" s="5"/>
      <c r="D43" s="7"/>
      <c r="E43" s="7"/>
      <c r="F43" s="7"/>
      <c r="G43" s="7"/>
      <c r="H43" s="7"/>
      <c r="I43" s="12"/>
    </row>
    <row r="44" spans="3:9" x14ac:dyDescent="0.25">
      <c r="C44" s="5"/>
      <c r="D44" s="7"/>
      <c r="E44" s="7"/>
      <c r="F44" s="7"/>
      <c r="G44" s="7"/>
      <c r="H44" s="7"/>
      <c r="I44" s="12"/>
    </row>
    <row r="45" spans="3:9" x14ac:dyDescent="0.25">
      <c r="C45" s="5" t="s">
        <v>41</v>
      </c>
      <c r="D45" s="7"/>
      <c r="E45" s="7"/>
      <c r="F45" s="7"/>
      <c r="G45" s="7"/>
      <c r="H45" s="7"/>
      <c r="I45" s="12"/>
    </row>
    <row r="46" spans="3:9" x14ac:dyDescent="0.25">
      <c r="C46" s="5"/>
      <c r="E46" s="7"/>
      <c r="F46" s="7"/>
      <c r="G46" s="7"/>
      <c r="H46" s="7"/>
      <c r="I46" s="12"/>
    </row>
    <row r="47" spans="3:9" x14ac:dyDescent="0.25">
      <c r="C47" s="5"/>
      <c r="D47" s="7"/>
      <c r="E47" s="7"/>
      <c r="F47" s="7"/>
      <c r="G47" s="7"/>
      <c r="H47" s="7"/>
      <c r="I47" s="12"/>
    </row>
    <row r="48" spans="3:9" x14ac:dyDescent="0.25">
      <c r="C48" s="5"/>
      <c r="D48" s="7"/>
      <c r="E48" s="7"/>
      <c r="F48" s="7"/>
      <c r="G48" s="7"/>
      <c r="H48" s="7"/>
      <c r="I48" s="12"/>
    </row>
    <row r="49" spans="3:9" x14ac:dyDescent="0.25">
      <c r="C49" s="5"/>
      <c r="D49" s="7"/>
      <c r="E49" s="7"/>
      <c r="F49" s="7"/>
      <c r="G49" s="7"/>
      <c r="H49" s="7"/>
      <c r="I49" s="12"/>
    </row>
    <row r="50" spans="3:9" x14ac:dyDescent="0.25">
      <c r="C50" s="5"/>
      <c r="D50" s="7"/>
      <c r="E50" s="7"/>
      <c r="G50" s="7"/>
      <c r="H50" s="7"/>
      <c r="I50" s="12"/>
    </row>
    <row r="51" spans="3:9" x14ac:dyDescent="0.25">
      <c r="C51" s="5" t="s">
        <v>42</v>
      </c>
      <c r="D51" s="7"/>
      <c r="E51" s="7"/>
      <c r="F51" s="7"/>
      <c r="G51" s="7"/>
      <c r="H51" s="7"/>
      <c r="I51" s="12"/>
    </row>
    <row r="52" spans="3:9" x14ac:dyDescent="0.25">
      <c r="C52" s="5"/>
      <c r="D52" s="7"/>
      <c r="E52" s="7"/>
      <c r="F52" s="7"/>
      <c r="G52" s="7"/>
      <c r="H52" s="7"/>
      <c r="I52" s="12"/>
    </row>
    <row r="53" spans="3:9" x14ac:dyDescent="0.25">
      <c r="C53" s="5"/>
      <c r="D53" s="7"/>
      <c r="E53" s="7"/>
      <c r="F53" s="7"/>
      <c r="G53" s="7"/>
      <c r="H53" s="7"/>
      <c r="I53" s="12"/>
    </row>
    <row r="54" spans="3:9" x14ac:dyDescent="0.25">
      <c r="C54" s="5"/>
      <c r="D54" s="7"/>
      <c r="E54" s="7"/>
      <c r="F54" s="7"/>
      <c r="G54" s="7"/>
      <c r="H54" s="7"/>
      <c r="I54" s="12"/>
    </row>
    <row r="55" spans="3:9" x14ac:dyDescent="0.25">
      <c r="C55" s="5"/>
      <c r="D55" s="7"/>
      <c r="E55" s="7"/>
      <c r="F55" s="7"/>
      <c r="G55" s="7"/>
      <c r="H55" s="7"/>
      <c r="I55" s="12"/>
    </row>
    <row r="56" spans="3:9" x14ac:dyDescent="0.25">
      <c r="C56" s="5"/>
      <c r="D56" s="7"/>
      <c r="F56" s="7"/>
      <c r="G56" s="7"/>
      <c r="H56" s="7"/>
      <c r="I56" s="12"/>
    </row>
    <row r="57" spans="3:9" x14ac:dyDescent="0.25">
      <c r="C57" s="5" t="s">
        <v>43</v>
      </c>
      <c r="D57" s="7"/>
      <c r="E57" s="7"/>
      <c r="F57" s="7"/>
      <c r="G57" s="7"/>
      <c r="H57" s="7"/>
      <c r="I57" s="12"/>
    </row>
    <row r="58" spans="3:9" x14ac:dyDescent="0.25">
      <c r="C58" s="5"/>
      <c r="D58" s="7"/>
      <c r="E58" s="7"/>
      <c r="F58" s="7"/>
      <c r="G58" s="7"/>
      <c r="H58" s="7"/>
      <c r="I58" s="12"/>
    </row>
    <row r="59" spans="3:9" x14ac:dyDescent="0.25">
      <c r="C59" s="5"/>
      <c r="D59" s="7"/>
      <c r="E59" s="7"/>
      <c r="F59" s="7"/>
      <c r="G59" s="7"/>
      <c r="H59" s="7"/>
      <c r="I59" s="12"/>
    </row>
    <row r="60" spans="3:9" x14ac:dyDescent="0.25">
      <c r="C60" s="5"/>
      <c r="D60" s="7"/>
      <c r="E60" s="7"/>
      <c r="F60" s="7"/>
      <c r="G60" s="7"/>
      <c r="H60" s="7"/>
      <c r="I60" s="12"/>
    </row>
    <row r="61" spans="3:9" ht="15.75" thickBot="1" x14ac:dyDescent="0.3">
      <c r="C61" s="6"/>
      <c r="D61" s="13"/>
      <c r="E61" s="13"/>
      <c r="F61" s="13"/>
      <c r="G61" s="13"/>
      <c r="H61" s="13"/>
      <c r="I61" s="14"/>
    </row>
    <row r="65" spans="4:4" x14ac:dyDescent="0.25">
      <c r="D65" s="51"/>
    </row>
  </sheetData>
  <mergeCells count="1">
    <mergeCell ref="C3:I3"/>
  </mergeCells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Renteberegning</vt:lpstr>
    </vt:vector>
  </TitlesOfParts>
  <Company>Kommunal Landspensjonskasse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Roar Weisert Bakken</dc:creator>
  <cp:lastModifiedBy>Malin Moldrem</cp:lastModifiedBy>
  <cp:lastPrinted>2019-01-30T13:27:45Z</cp:lastPrinted>
  <dcterms:created xsi:type="dcterms:W3CDTF">2018-09-27T09:38:17Z</dcterms:created>
  <dcterms:modified xsi:type="dcterms:W3CDTF">2019-05-22T08:31:47Z</dcterms:modified>
</cp:coreProperties>
</file>